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earch\TEFI pain change research Feb 2022\"/>
    </mc:Choice>
  </mc:AlternateContent>
  <xr:revisionPtr revIDLastSave="0" documentId="13_ncr:1_{FFC50B9C-C5B4-456F-A894-CA6DB66C98D9}" xr6:coauthVersionLast="47" xr6:coauthVersionMax="47" xr10:uidLastSave="{00000000-0000-0000-0000-000000000000}"/>
  <bookViews>
    <workbookView xWindow="-120" yWindow="-120" windowWidth="29040" windowHeight="15840" activeTab="1" xr2:uid="{9C1CE7C6-7436-4414-8207-7CFC96B90592}"/>
  </bookViews>
  <sheets>
    <sheet name="Data" sheetId="1" r:id="rId1"/>
    <sheet name="Graph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" i="1" l="1"/>
  <c r="J8" i="1"/>
  <c r="J6" i="1"/>
  <c r="D9" i="1"/>
  <c r="D10" i="1"/>
  <c r="E30" i="1" s="1"/>
  <c r="K20" i="1" s="1"/>
  <c r="D11" i="1"/>
  <c r="D13" i="1"/>
  <c r="J7" i="1" s="1"/>
  <c r="D14" i="1"/>
  <c r="K7" i="1" s="1"/>
  <c r="D15" i="1"/>
  <c r="L7" i="1" s="1"/>
  <c r="D17" i="1"/>
  <c r="D18" i="1"/>
  <c r="D19" i="1"/>
  <c r="L8" i="1" s="1"/>
  <c r="D21" i="1"/>
  <c r="J9" i="1" s="1"/>
  <c r="D22" i="1"/>
  <c r="D23" i="1"/>
  <c r="L9" i="1" s="1"/>
  <c r="D25" i="1"/>
  <c r="J10" i="1" s="1"/>
  <c r="D26" i="1"/>
  <c r="K10" i="1" s="1"/>
  <c r="D27" i="1"/>
  <c r="L10" i="1" s="1"/>
  <c r="D29" i="1"/>
  <c r="J11" i="1" s="1"/>
  <c r="D30" i="1"/>
  <c r="K11" i="1" s="1"/>
  <c r="D31" i="1"/>
  <c r="E31" i="1" s="1"/>
  <c r="L20" i="1" s="1"/>
  <c r="D6" i="1"/>
  <c r="K5" i="1" s="1"/>
  <c r="D7" i="1"/>
  <c r="L5" i="1" s="1"/>
  <c r="D5" i="1"/>
  <c r="J5" i="1" s="1"/>
  <c r="L11" i="1" l="1"/>
  <c r="E29" i="1"/>
  <c r="J20" i="1" s="1"/>
  <c r="K6" i="1"/>
  <c r="E22" i="1"/>
  <c r="K18" i="1" s="1"/>
  <c r="E11" i="1"/>
  <c r="L15" i="1" s="1"/>
  <c r="E19" i="1"/>
  <c r="L17" i="1" s="1"/>
  <c r="E18" i="1"/>
  <c r="K17" i="1" s="1"/>
  <c r="E27" i="1"/>
  <c r="L19" i="1" s="1"/>
  <c r="E26" i="1"/>
  <c r="K19" i="1" s="1"/>
  <c r="E17" i="1"/>
  <c r="J17" i="1" s="1"/>
  <c r="E25" i="1"/>
  <c r="J19" i="1" s="1"/>
  <c r="E21" i="1"/>
  <c r="J18" i="1" s="1"/>
  <c r="K9" i="1"/>
  <c r="E23" i="1"/>
  <c r="L18" i="1" s="1"/>
  <c r="E10" i="1"/>
  <c r="K15" i="1" s="1"/>
  <c r="E14" i="1"/>
  <c r="K16" i="1" s="1"/>
  <c r="L6" i="1"/>
  <c r="E15" i="1"/>
  <c r="L16" i="1" s="1"/>
  <c r="E13" i="1"/>
  <c r="J16" i="1" s="1"/>
  <c r="E9" i="1"/>
  <c r="J15" i="1" s="1"/>
</calcChain>
</file>

<file path=xl/sharedStrings.xml><?xml version="1.0" encoding="utf-8"?>
<sst xmlns="http://schemas.openxmlformats.org/spreadsheetml/2006/main" count="60" uniqueCount="31">
  <si>
    <t>Back</t>
  </si>
  <si>
    <t>Buttock</t>
  </si>
  <si>
    <t>Lower Limb</t>
  </si>
  <si>
    <t>pre</t>
  </si>
  <si>
    <t>Lower limb</t>
  </si>
  <si>
    <t>Name</t>
  </si>
  <si>
    <t>Date</t>
  </si>
  <si>
    <t>% Change</t>
  </si>
  <si>
    <t>Length of VAS Scales in mm</t>
  </si>
  <si>
    <t>Actual mm</t>
  </si>
  <si>
    <t>Percentalised</t>
  </si>
  <si>
    <t>Pre &amp; Post Discectomy pain intensity calculations</t>
  </si>
  <si>
    <t>Pre-Discectomy</t>
  </si>
  <si>
    <t>Post-Disctomy 2 days</t>
  </si>
  <si>
    <t>Post-Discectomy 2 weeks</t>
  </si>
  <si>
    <t>Post-Discectomy 4 weeks</t>
  </si>
  <si>
    <t>Post-Discectomy 8 weeks</t>
  </si>
  <si>
    <t>Post-Discectomy 12 weeks</t>
  </si>
  <si>
    <t>Post-Discectomy 26 weeks</t>
  </si>
  <si>
    <t>post 2 weeks</t>
  </si>
  <si>
    <t>post 8 weeks</t>
  </si>
  <si>
    <t>post 12 weeks</t>
  </si>
  <si>
    <t>post 26 weeks</t>
  </si>
  <si>
    <t>Immediate response %</t>
  </si>
  <si>
    <t>2 week effect</t>
  </si>
  <si>
    <t>4 week effect</t>
  </si>
  <si>
    <t>8 week effect</t>
  </si>
  <si>
    <t>12 week effect</t>
  </si>
  <si>
    <t>26 week effect</t>
  </si>
  <si>
    <t>post 2 days</t>
  </si>
  <si>
    <t>post 4 weeks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</si>
</sst>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4" fontId="1" fillId="0" borderId="0" xfId="0" applyNumberFormat="1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Discectomy % Pain Iintensity Change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Data!$J$4</c:f>
              <c:strCache>
                <c:ptCount val="1"/>
                <c:pt idx="0">
                  <c:v>Back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Data!$I$5:$I$11</c:f>
              <c:strCache>
                <c:ptCount val="7"/>
                <c:pt idx="0">
                  <c:v>pre</c:v>
                </c:pt>
                <c:pt idx="1">
                  <c:v>post 2 days</c:v>
                </c:pt>
                <c:pt idx="2">
                  <c:v>post 2 weeks</c:v>
                </c:pt>
                <c:pt idx="3">
                  <c:v>post 4 weeks</c:v>
                </c:pt>
                <c:pt idx="4">
                  <c:v>post 8 weeks</c:v>
                </c:pt>
                <c:pt idx="5">
                  <c:v>post 12 weeks</c:v>
                </c:pt>
                <c:pt idx="6">
                  <c:v>post 26 weeks</c:v>
                </c:pt>
              </c:strCache>
            </c:strRef>
          </c:cat>
          <c:val>
            <c:numRef>
              <c:f>Data!$J$5:$J$11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8E-4FA5-8240-F2BD80E0E707}"/>
            </c:ext>
          </c:extLst>
        </c:ser>
        <c:ser>
          <c:idx val="1"/>
          <c:order val="1"/>
          <c:tx>
            <c:strRef>
              <c:f>Data!$K$4</c:f>
              <c:strCache>
                <c:ptCount val="1"/>
                <c:pt idx="0">
                  <c:v>Buttock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Data!$I$5:$I$11</c:f>
              <c:strCache>
                <c:ptCount val="7"/>
                <c:pt idx="0">
                  <c:v>pre</c:v>
                </c:pt>
                <c:pt idx="1">
                  <c:v>post 2 days</c:v>
                </c:pt>
                <c:pt idx="2">
                  <c:v>post 2 weeks</c:v>
                </c:pt>
                <c:pt idx="3">
                  <c:v>post 4 weeks</c:v>
                </c:pt>
                <c:pt idx="4">
                  <c:v>post 8 weeks</c:v>
                </c:pt>
                <c:pt idx="5">
                  <c:v>post 12 weeks</c:v>
                </c:pt>
                <c:pt idx="6">
                  <c:v>post 26 weeks</c:v>
                </c:pt>
              </c:strCache>
            </c:strRef>
          </c:cat>
          <c:val>
            <c:numRef>
              <c:f>Data!$K$5:$K$11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8E-4FA5-8240-F2BD80E0E707}"/>
            </c:ext>
          </c:extLst>
        </c:ser>
        <c:ser>
          <c:idx val="2"/>
          <c:order val="2"/>
          <c:tx>
            <c:strRef>
              <c:f>Data!$L$4</c:f>
              <c:strCache>
                <c:ptCount val="1"/>
                <c:pt idx="0">
                  <c:v>Lower limb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Data!$I$5:$I$11</c:f>
              <c:strCache>
                <c:ptCount val="7"/>
                <c:pt idx="0">
                  <c:v>pre</c:v>
                </c:pt>
                <c:pt idx="1">
                  <c:v>post 2 days</c:v>
                </c:pt>
                <c:pt idx="2">
                  <c:v>post 2 weeks</c:v>
                </c:pt>
                <c:pt idx="3">
                  <c:v>post 4 weeks</c:v>
                </c:pt>
                <c:pt idx="4">
                  <c:v>post 8 weeks</c:v>
                </c:pt>
                <c:pt idx="5">
                  <c:v>post 12 weeks</c:v>
                </c:pt>
                <c:pt idx="6">
                  <c:v>post 26 weeks</c:v>
                </c:pt>
              </c:strCache>
            </c:strRef>
          </c:cat>
          <c:val>
            <c:numRef>
              <c:f>Data!$L$5:$L$11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8E-4FA5-8240-F2BD80E0E70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6415712"/>
        <c:axId val="886410720"/>
      </c:lineChart>
      <c:catAx>
        <c:axId val="88641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6410720"/>
        <c:crosses val="autoZero"/>
        <c:auto val="1"/>
        <c:lblAlgn val="ctr"/>
        <c:lblOffset val="100"/>
        <c:noMultiLvlLbl val="0"/>
      </c:catAx>
      <c:valAx>
        <c:axId val="88641072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8864157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Change Back Pain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5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Data!$J$15:$J$20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C6-46C4-B734-59E83AB9076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7696047"/>
        <c:axId val="247693135"/>
      </c:barChart>
      <c:catAx>
        <c:axId val="2476960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693135"/>
        <c:crosses val="autoZero"/>
        <c:auto val="1"/>
        <c:lblAlgn val="ctr"/>
        <c:lblOffset val="100"/>
        <c:noMultiLvlLbl val="0"/>
      </c:catAx>
      <c:valAx>
        <c:axId val="247693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696047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Change Buttock Pain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5"/>
          <c:order val="0"/>
          <c:tx>
            <c:strRef>
              <c:f>Data!$J$14</c:f>
              <c:strCache>
                <c:ptCount val="1"/>
                <c:pt idx="0">
                  <c:v>Back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Data!$I$15:$I$19</c:f>
              <c:strCache>
                <c:ptCount val="5"/>
                <c:pt idx="0">
                  <c:v>post 2 days</c:v>
                </c:pt>
                <c:pt idx="1">
                  <c:v>post 2 weeks</c:v>
                </c:pt>
                <c:pt idx="2">
                  <c:v>post 4 weeks</c:v>
                </c:pt>
                <c:pt idx="3">
                  <c:v>post 8 weeks</c:v>
                </c:pt>
                <c:pt idx="4">
                  <c:v>post 12 weeks</c:v>
                </c:pt>
              </c:strCache>
            </c:strRef>
          </c:cat>
          <c:val>
            <c:numRef>
              <c:f>Data!$K$15:$K$20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A-4EFE-AAAF-1053738EAA7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7696047"/>
        <c:axId val="247693135"/>
      </c:barChart>
      <c:catAx>
        <c:axId val="2476960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693135"/>
        <c:crosses val="autoZero"/>
        <c:auto val="1"/>
        <c:lblAlgn val="ctr"/>
        <c:lblOffset val="100"/>
        <c:noMultiLvlLbl val="0"/>
      </c:catAx>
      <c:valAx>
        <c:axId val="247693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696047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Change Lower Limb Pain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5"/>
          <c:order val="0"/>
          <c:tx>
            <c:strRef>
              <c:f>Data!$J$14</c:f>
              <c:strCache>
                <c:ptCount val="1"/>
                <c:pt idx="0">
                  <c:v>Back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Data!$I$15:$I$19</c:f>
              <c:strCache>
                <c:ptCount val="5"/>
                <c:pt idx="0">
                  <c:v>post 2 days</c:v>
                </c:pt>
                <c:pt idx="1">
                  <c:v>post 2 weeks</c:v>
                </c:pt>
                <c:pt idx="2">
                  <c:v>post 4 weeks</c:v>
                </c:pt>
                <c:pt idx="3">
                  <c:v>post 8 weeks</c:v>
                </c:pt>
                <c:pt idx="4">
                  <c:v>post 12 weeks</c:v>
                </c:pt>
              </c:strCache>
            </c:strRef>
          </c:cat>
          <c:val>
            <c:numRef>
              <c:f>Data!$L$15:$L$20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AA-4732-B047-9DD91179834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7696047"/>
        <c:axId val="247693135"/>
      </c:barChart>
      <c:catAx>
        <c:axId val="2476960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693135"/>
        <c:crosses val="autoZero"/>
        <c:auto val="1"/>
        <c:lblAlgn val="ctr"/>
        <c:lblOffset val="100"/>
        <c:noMultiLvlLbl val="0"/>
      </c:catAx>
      <c:valAx>
        <c:axId val="247693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696047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Change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5"/>
          <c:order val="0"/>
          <c:tx>
            <c:strRef>
              <c:f>Data!$I$15</c:f>
              <c:strCache>
                <c:ptCount val="1"/>
                <c:pt idx="0">
                  <c:v>post 2 days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Data!$J$14:$L$14</c:f>
              <c:strCache>
                <c:ptCount val="3"/>
                <c:pt idx="0">
                  <c:v>Back</c:v>
                </c:pt>
                <c:pt idx="1">
                  <c:v>Buttock</c:v>
                </c:pt>
                <c:pt idx="2">
                  <c:v>Lower limb</c:v>
                </c:pt>
              </c:strCache>
            </c:strRef>
          </c:cat>
          <c:val>
            <c:numRef>
              <c:f>Data!$J$15:$L$15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1B-4ACF-804B-9069B3101BA4}"/>
            </c:ext>
          </c:extLst>
        </c:ser>
        <c:ser>
          <c:idx val="6"/>
          <c:order val="1"/>
          <c:tx>
            <c:strRef>
              <c:f>Data!$I$16</c:f>
              <c:strCache>
                <c:ptCount val="1"/>
                <c:pt idx="0">
                  <c:v>post 2 weeks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Data!$J$14:$L$14</c:f>
              <c:strCache>
                <c:ptCount val="3"/>
                <c:pt idx="0">
                  <c:v>Back</c:v>
                </c:pt>
                <c:pt idx="1">
                  <c:v>Buttock</c:v>
                </c:pt>
                <c:pt idx="2">
                  <c:v>Lower limb</c:v>
                </c:pt>
              </c:strCache>
            </c:strRef>
          </c:cat>
          <c:val>
            <c:numRef>
              <c:f>Data!$J$16:$L$16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1B-4ACF-804B-9069B3101BA4}"/>
            </c:ext>
          </c:extLst>
        </c:ser>
        <c:ser>
          <c:idx val="7"/>
          <c:order val="2"/>
          <c:tx>
            <c:strRef>
              <c:f>Data!$I$17</c:f>
              <c:strCache>
                <c:ptCount val="1"/>
                <c:pt idx="0">
                  <c:v>post 4 weeks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Data!$J$14:$L$14</c:f>
              <c:strCache>
                <c:ptCount val="3"/>
                <c:pt idx="0">
                  <c:v>Back</c:v>
                </c:pt>
                <c:pt idx="1">
                  <c:v>Buttock</c:v>
                </c:pt>
                <c:pt idx="2">
                  <c:v>Lower limb</c:v>
                </c:pt>
              </c:strCache>
            </c:strRef>
          </c:cat>
          <c:val>
            <c:numRef>
              <c:f>Data!$J$17:$L$17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1B-4ACF-804B-9069B3101BA4}"/>
            </c:ext>
          </c:extLst>
        </c:ser>
        <c:ser>
          <c:idx val="8"/>
          <c:order val="3"/>
          <c:tx>
            <c:strRef>
              <c:f>Data!$I$18</c:f>
              <c:strCache>
                <c:ptCount val="1"/>
                <c:pt idx="0">
                  <c:v>post 8 weeks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Data!$J$14:$L$14</c:f>
              <c:strCache>
                <c:ptCount val="3"/>
                <c:pt idx="0">
                  <c:v>Back</c:v>
                </c:pt>
                <c:pt idx="1">
                  <c:v>Buttock</c:v>
                </c:pt>
                <c:pt idx="2">
                  <c:v>Lower limb</c:v>
                </c:pt>
              </c:strCache>
            </c:strRef>
          </c:cat>
          <c:val>
            <c:numRef>
              <c:f>Data!$J$18:$L$18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1B-4ACF-804B-9069B3101BA4}"/>
            </c:ext>
          </c:extLst>
        </c:ser>
        <c:ser>
          <c:idx val="9"/>
          <c:order val="4"/>
          <c:tx>
            <c:strRef>
              <c:f>Data!$I$19</c:f>
              <c:strCache>
                <c:ptCount val="1"/>
                <c:pt idx="0">
                  <c:v>post 12 weeks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Data!$J$14:$L$14</c:f>
              <c:strCache>
                <c:ptCount val="3"/>
                <c:pt idx="0">
                  <c:v>Back</c:v>
                </c:pt>
                <c:pt idx="1">
                  <c:v>Buttock</c:v>
                </c:pt>
                <c:pt idx="2">
                  <c:v>Lower limb</c:v>
                </c:pt>
              </c:strCache>
            </c:strRef>
          </c:cat>
          <c:val>
            <c:numRef>
              <c:f>Data!$J$19:$L$19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1B-4ACF-804B-9069B3101BA4}"/>
            </c:ext>
          </c:extLst>
        </c:ser>
        <c:ser>
          <c:idx val="0"/>
          <c:order val="5"/>
          <c:tx>
            <c:strRef>
              <c:f>Data!$I$20</c:f>
              <c:strCache>
                <c:ptCount val="1"/>
                <c:pt idx="0">
                  <c:v>post 26 weeks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Data!$J$14:$L$14</c:f>
              <c:strCache>
                <c:ptCount val="3"/>
                <c:pt idx="0">
                  <c:v>Back</c:v>
                </c:pt>
                <c:pt idx="1">
                  <c:v>Buttock</c:v>
                </c:pt>
                <c:pt idx="2">
                  <c:v>Lower limb</c:v>
                </c:pt>
              </c:strCache>
            </c:strRef>
          </c:cat>
          <c:val>
            <c:numRef>
              <c:f>Data!$J$20:$L$20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12-4338-BB7F-6A183A685F7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7696047"/>
        <c:axId val="247693135"/>
      </c:barChart>
      <c:catAx>
        <c:axId val="2476960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693135"/>
        <c:crosses val="autoZero"/>
        <c:auto val="1"/>
        <c:lblAlgn val="ctr"/>
        <c:lblOffset val="100"/>
        <c:noMultiLvlLbl val="0"/>
      </c:catAx>
      <c:valAx>
        <c:axId val="247693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696047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47625</xdr:rowOff>
    </xdr:from>
    <xdr:to>
      <xdr:col>10</xdr:col>
      <xdr:colOff>228601</xdr:colOff>
      <xdr:row>20</xdr:row>
      <xdr:rowOff>100014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64473F-F121-461E-91DC-1446EB13FB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21</xdr:row>
      <xdr:rowOff>0</xdr:rowOff>
    </xdr:from>
    <xdr:to>
      <xdr:col>8</xdr:col>
      <xdr:colOff>9525</xdr:colOff>
      <xdr:row>40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C4E9CE-16D8-4D8A-8E51-74D1EA3F76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9525</xdr:colOff>
      <xdr:row>20</xdr:row>
      <xdr:rowOff>190499</xdr:rowOff>
    </xdr:from>
    <xdr:to>
      <xdr:col>16</xdr:col>
      <xdr:colOff>523875</xdr:colOff>
      <xdr:row>40</xdr:row>
      <xdr:rowOff>47624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99EFAB2-910E-4C79-9C5B-FC02E37216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28575</xdr:colOff>
      <xdr:row>21</xdr:row>
      <xdr:rowOff>0</xdr:rowOff>
    </xdr:from>
    <xdr:to>
      <xdr:col>25</xdr:col>
      <xdr:colOff>523875</xdr:colOff>
      <xdr:row>40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0C9DF03-4233-4062-A9DF-60850518F2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190500</xdr:colOff>
      <xdr:row>0</xdr:row>
      <xdr:rowOff>104774</xdr:rowOff>
    </xdr:from>
    <xdr:to>
      <xdr:col>22</xdr:col>
      <xdr:colOff>85724</xdr:colOff>
      <xdr:row>20</xdr:row>
      <xdr:rowOff>95249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B378CEB-46E9-438B-B77F-EEEE0238B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75FEB-CD5A-4199-A3D9-23BDC367B5B1}">
  <dimension ref="A1:P33"/>
  <sheetViews>
    <sheetView workbookViewId="0">
      <selection activeCell="C5" sqref="C5:C31"/>
    </sheetView>
  </sheetViews>
  <sheetFormatPr defaultRowHeight="15" x14ac:dyDescent="0.25"/>
  <cols>
    <col min="1" max="1" width="25.140625" customWidth="1"/>
    <col min="2" max="2" width="13.140625" customWidth="1"/>
    <col min="3" max="4" width="14.5703125" customWidth="1"/>
    <col min="5" max="5" width="10" bestFit="1" customWidth="1"/>
    <col min="6" max="6" width="10.7109375" bestFit="1" customWidth="1"/>
    <col min="8" max="8" width="11.85546875" customWidth="1"/>
    <col min="9" max="9" width="16.28515625" customWidth="1"/>
  </cols>
  <sheetData>
    <row r="1" spans="1:16" x14ac:dyDescent="0.25">
      <c r="A1" t="s">
        <v>11</v>
      </c>
    </row>
    <row r="2" spans="1:16" x14ac:dyDescent="0.25">
      <c r="A2" s="1" t="s">
        <v>5</v>
      </c>
      <c r="B2" s="1"/>
      <c r="C2" s="1"/>
      <c r="D2" s="1"/>
      <c r="E2" s="1" t="s">
        <v>6</v>
      </c>
      <c r="F2" s="2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1" t="s">
        <v>8</v>
      </c>
      <c r="B3" s="1">
        <v>96</v>
      </c>
      <c r="C3" s="1"/>
      <c r="D3" s="1"/>
      <c r="E3" s="1"/>
      <c r="F3" s="2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C4" t="s">
        <v>9</v>
      </c>
      <c r="D4" t="s">
        <v>10</v>
      </c>
      <c r="J4" t="s">
        <v>0</v>
      </c>
      <c r="K4" t="s">
        <v>1</v>
      </c>
      <c r="L4" t="s">
        <v>4</v>
      </c>
    </row>
    <row r="5" spans="1:16" x14ac:dyDescent="0.25">
      <c r="A5" t="s">
        <v>12</v>
      </c>
      <c r="B5" t="s">
        <v>0</v>
      </c>
      <c r="D5" s="3">
        <f>C5*(100/$B$3)</f>
        <v>0</v>
      </c>
      <c r="I5" t="s">
        <v>3</v>
      </c>
      <c r="J5" s="3">
        <f>D5</f>
        <v>0</v>
      </c>
      <c r="K5" s="3">
        <f>D6</f>
        <v>0</v>
      </c>
      <c r="L5" s="3">
        <f>D7</f>
        <v>0</v>
      </c>
    </row>
    <row r="6" spans="1:16" x14ac:dyDescent="0.25">
      <c r="B6" t="s">
        <v>1</v>
      </c>
      <c r="D6" s="3">
        <f t="shared" ref="D6:D33" si="0">C6*(100/$B$3)</f>
        <v>0</v>
      </c>
      <c r="I6" t="s">
        <v>29</v>
      </c>
      <c r="J6" s="3">
        <f>D9</f>
        <v>0</v>
      </c>
      <c r="K6" s="3">
        <f>D10</f>
        <v>0</v>
      </c>
      <c r="L6" s="3">
        <f>D11</f>
        <v>0</v>
      </c>
    </row>
    <row r="7" spans="1:16" x14ac:dyDescent="0.25">
      <c r="B7" t="s">
        <v>2</v>
      </c>
      <c r="D7" s="3">
        <f t="shared" si="0"/>
        <v>0</v>
      </c>
      <c r="I7" t="s">
        <v>19</v>
      </c>
      <c r="J7" s="3">
        <f>$D13</f>
        <v>0</v>
      </c>
      <c r="K7" s="3">
        <f>$D14</f>
        <v>0</v>
      </c>
      <c r="L7" s="3">
        <f>$D15</f>
        <v>0</v>
      </c>
    </row>
    <row r="8" spans="1:16" x14ac:dyDescent="0.25">
      <c r="D8" s="3"/>
      <c r="E8" t="s">
        <v>23</v>
      </c>
      <c r="I8" t="s">
        <v>30</v>
      </c>
      <c r="J8" s="3">
        <f>$D17</f>
        <v>0</v>
      </c>
      <c r="K8" s="3">
        <f>$D18</f>
        <v>0</v>
      </c>
      <c r="L8" s="3">
        <f>$D19</f>
        <v>0</v>
      </c>
    </row>
    <row r="9" spans="1:16" x14ac:dyDescent="0.25">
      <c r="A9" t="s">
        <v>13</v>
      </c>
      <c r="B9" t="s">
        <v>0</v>
      </c>
      <c r="D9" s="3">
        <f t="shared" si="0"/>
        <v>0</v>
      </c>
      <c r="E9" s="3" t="e">
        <f>((D9-$D5)/$D5)*100</f>
        <v>#DIV/0!</v>
      </c>
      <c r="I9" t="s">
        <v>20</v>
      </c>
      <c r="J9" s="3">
        <f>$D21</f>
        <v>0</v>
      </c>
      <c r="K9" s="3">
        <f>$D22</f>
        <v>0</v>
      </c>
      <c r="L9" s="3">
        <f>$D23</f>
        <v>0</v>
      </c>
    </row>
    <row r="10" spans="1:16" x14ac:dyDescent="0.25">
      <c r="B10" t="s">
        <v>1</v>
      </c>
      <c r="D10" s="3">
        <f t="shared" si="0"/>
        <v>0</v>
      </c>
      <c r="E10" s="3" t="e">
        <f t="shared" ref="E10:E11" si="1">((D10-$D6)/$D6)*100</f>
        <v>#DIV/0!</v>
      </c>
      <c r="I10" t="s">
        <v>21</v>
      </c>
      <c r="J10" s="3">
        <f>$D25</f>
        <v>0</v>
      </c>
      <c r="K10" s="3">
        <f>$D26</f>
        <v>0</v>
      </c>
      <c r="L10" s="3">
        <f>$D27</f>
        <v>0</v>
      </c>
    </row>
    <row r="11" spans="1:16" x14ac:dyDescent="0.25">
      <c r="B11" t="s">
        <v>2</v>
      </c>
      <c r="D11" s="3">
        <f t="shared" si="0"/>
        <v>0</v>
      </c>
      <c r="E11" s="3" t="e">
        <f t="shared" si="1"/>
        <v>#DIV/0!</v>
      </c>
      <c r="I11" t="s">
        <v>22</v>
      </c>
      <c r="J11" s="3">
        <f>D29</f>
        <v>0</v>
      </c>
      <c r="K11" s="3">
        <f>D30</f>
        <v>0</v>
      </c>
      <c r="L11" s="3">
        <f>D31</f>
        <v>0</v>
      </c>
    </row>
    <row r="12" spans="1:16" x14ac:dyDescent="0.25">
      <c r="D12" s="3"/>
      <c r="E12" s="3" t="s">
        <v>24</v>
      </c>
    </row>
    <row r="13" spans="1:16" x14ac:dyDescent="0.25">
      <c r="A13" t="s">
        <v>14</v>
      </c>
      <c r="B13" t="s">
        <v>0</v>
      </c>
      <c r="D13" s="3">
        <f t="shared" si="0"/>
        <v>0</v>
      </c>
      <c r="E13" s="3" t="e">
        <f>((D13-$D5)/$D5)*100</f>
        <v>#DIV/0!</v>
      </c>
    </row>
    <row r="14" spans="1:16" x14ac:dyDescent="0.25">
      <c r="B14" t="s">
        <v>1</v>
      </c>
      <c r="D14" s="3">
        <f t="shared" si="0"/>
        <v>0</v>
      </c>
      <c r="E14" s="3" t="e">
        <f t="shared" ref="E14:E15" si="2">((D14-$D6)/$D6)*100</f>
        <v>#DIV/0!</v>
      </c>
      <c r="H14" t="s">
        <v>7</v>
      </c>
      <c r="J14" t="s">
        <v>0</v>
      </c>
      <c r="K14" t="s">
        <v>1</v>
      </c>
      <c r="L14" t="s">
        <v>4</v>
      </c>
    </row>
    <row r="15" spans="1:16" x14ac:dyDescent="0.25">
      <c r="B15" t="s">
        <v>2</v>
      </c>
      <c r="D15" s="3">
        <f t="shared" si="0"/>
        <v>0</v>
      </c>
      <c r="E15" s="3" t="e">
        <f t="shared" si="2"/>
        <v>#DIV/0!</v>
      </c>
      <c r="I15" t="s">
        <v>29</v>
      </c>
      <c r="J15" s="3" t="e">
        <f>E9</f>
        <v>#DIV/0!</v>
      </c>
      <c r="K15" s="3" t="e">
        <f>E10</f>
        <v>#DIV/0!</v>
      </c>
      <c r="L15" s="3" t="e">
        <f>E11</f>
        <v>#DIV/0!</v>
      </c>
    </row>
    <row r="16" spans="1:16" x14ac:dyDescent="0.25">
      <c r="D16" s="3"/>
      <c r="E16" s="3" t="s">
        <v>25</v>
      </c>
      <c r="I16" t="s">
        <v>19</v>
      </c>
      <c r="J16" s="3" t="e">
        <f>E13</f>
        <v>#DIV/0!</v>
      </c>
      <c r="K16" s="3" t="e">
        <f>E14</f>
        <v>#DIV/0!</v>
      </c>
      <c r="L16" s="3" t="e">
        <f>E15</f>
        <v>#DIV/0!</v>
      </c>
    </row>
    <row r="17" spans="1:12" x14ac:dyDescent="0.25">
      <c r="A17" t="s">
        <v>15</v>
      </c>
      <c r="B17" t="s">
        <v>0</v>
      </c>
      <c r="D17" s="3">
        <f t="shared" si="0"/>
        <v>0</v>
      </c>
      <c r="E17" s="3" t="e">
        <f>((D17-$D$5)/$D$5)*100</f>
        <v>#DIV/0!</v>
      </c>
      <c r="I17" t="s">
        <v>30</v>
      </c>
      <c r="J17" s="3" t="e">
        <f>E17</f>
        <v>#DIV/0!</v>
      </c>
      <c r="K17" s="3" t="e">
        <f>E18</f>
        <v>#DIV/0!</v>
      </c>
      <c r="L17" s="3" t="e">
        <f>E19</f>
        <v>#DIV/0!</v>
      </c>
    </row>
    <row r="18" spans="1:12" x14ac:dyDescent="0.25">
      <c r="B18" t="s">
        <v>1</v>
      </c>
      <c r="D18" s="3">
        <f t="shared" si="0"/>
        <v>0</v>
      </c>
      <c r="E18" s="3" t="e">
        <f>((D18-$D$6)/$D$6)*100</f>
        <v>#DIV/0!</v>
      </c>
      <c r="I18" t="s">
        <v>20</v>
      </c>
      <c r="J18" s="3" t="e">
        <f>E21</f>
        <v>#DIV/0!</v>
      </c>
      <c r="K18" s="3" t="e">
        <f>E22</f>
        <v>#DIV/0!</v>
      </c>
      <c r="L18" s="3" t="e">
        <f>E23</f>
        <v>#DIV/0!</v>
      </c>
    </row>
    <row r="19" spans="1:12" x14ac:dyDescent="0.25">
      <c r="B19" t="s">
        <v>2</v>
      </c>
      <c r="D19" s="3">
        <f t="shared" si="0"/>
        <v>0</v>
      </c>
      <c r="E19" s="3" t="e">
        <f>((D19-$D$7)/$D$7)*100</f>
        <v>#DIV/0!</v>
      </c>
      <c r="I19" t="s">
        <v>21</v>
      </c>
      <c r="J19" s="3" t="e">
        <f>E25</f>
        <v>#DIV/0!</v>
      </c>
      <c r="K19" s="3" t="e">
        <f>E26</f>
        <v>#DIV/0!</v>
      </c>
      <c r="L19" s="3" t="e">
        <f>E27</f>
        <v>#DIV/0!</v>
      </c>
    </row>
    <row r="20" spans="1:12" x14ac:dyDescent="0.25">
      <c r="D20" s="3"/>
      <c r="E20" s="3" t="s">
        <v>26</v>
      </c>
      <c r="I20" t="s">
        <v>22</v>
      </c>
      <c r="J20" s="3" t="e">
        <f>E29</f>
        <v>#DIV/0!</v>
      </c>
      <c r="K20" s="3" t="e">
        <f>E30</f>
        <v>#DIV/0!</v>
      </c>
      <c r="L20" s="3" t="e">
        <f>E31</f>
        <v>#DIV/0!</v>
      </c>
    </row>
    <row r="21" spans="1:12" x14ac:dyDescent="0.25">
      <c r="A21" t="s">
        <v>16</v>
      </c>
      <c r="B21" t="s">
        <v>0</v>
      </c>
      <c r="D21" s="3">
        <f t="shared" si="0"/>
        <v>0</v>
      </c>
      <c r="E21" s="3" t="e">
        <f>((D21-$D5)/$D5)*100</f>
        <v>#DIV/0!</v>
      </c>
    </row>
    <row r="22" spans="1:12" x14ac:dyDescent="0.25">
      <c r="B22" t="s">
        <v>1</v>
      </c>
      <c r="D22" s="3">
        <f t="shared" si="0"/>
        <v>0</v>
      </c>
      <c r="E22" s="3" t="e">
        <f t="shared" ref="E22:E23" si="3">((D22-$D6)/$D6)*100</f>
        <v>#DIV/0!</v>
      </c>
    </row>
    <row r="23" spans="1:12" x14ac:dyDescent="0.25">
      <c r="B23" t="s">
        <v>2</v>
      </c>
      <c r="D23" s="3">
        <f t="shared" si="0"/>
        <v>0</v>
      </c>
      <c r="E23" s="3" t="e">
        <f t="shared" si="3"/>
        <v>#DIV/0!</v>
      </c>
    </row>
    <row r="24" spans="1:12" x14ac:dyDescent="0.25">
      <c r="D24" s="3"/>
      <c r="E24" s="3" t="s">
        <v>27</v>
      </c>
    </row>
    <row r="25" spans="1:12" x14ac:dyDescent="0.25">
      <c r="A25" t="s">
        <v>17</v>
      </c>
      <c r="B25" t="s">
        <v>0</v>
      </c>
      <c r="D25" s="3">
        <f t="shared" si="0"/>
        <v>0</v>
      </c>
      <c r="E25" s="3" t="e">
        <f>((D25-$D5)/$D5)*100</f>
        <v>#DIV/0!</v>
      </c>
    </row>
    <row r="26" spans="1:12" x14ac:dyDescent="0.25">
      <c r="B26" t="s">
        <v>1</v>
      </c>
      <c r="D26" s="3">
        <f t="shared" si="0"/>
        <v>0</v>
      </c>
      <c r="E26" s="3" t="e">
        <f t="shared" ref="E26:E27" si="4">((D26-$D6)/$D6)*100</f>
        <v>#DIV/0!</v>
      </c>
    </row>
    <row r="27" spans="1:12" x14ac:dyDescent="0.25">
      <c r="B27" t="s">
        <v>2</v>
      </c>
      <c r="D27" s="3">
        <f t="shared" si="0"/>
        <v>0</v>
      </c>
      <c r="E27" s="3" t="e">
        <f t="shared" si="4"/>
        <v>#DIV/0!</v>
      </c>
    </row>
    <row r="28" spans="1:12" x14ac:dyDescent="0.25">
      <c r="D28" s="3"/>
      <c r="E28" s="3" t="s">
        <v>28</v>
      </c>
    </row>
    <row r="29" spans="1:12" x14ac:dyDescent="0.25">
      <c r="A29" t="s">
        <v>18</v>
      </c>
      <c r="B29" t="s">
        <v>0</v>
      </c>
      <c r="D29" s="3">
        <f t="shared" si="0"/>
        <v>0</v>
      </c>
      <c r="E29" s="3" t="e">
        <f>((D29-$D9)/$D9)*100</f>
        <v>#DIV/0!</v>
      </c>
    </row>
    <row r="30" spans="1:12" x14ac:dyDescent="0.25">
      <c r="B30" t="s">
        <v>1</v>
      </c>
      <c r="D30" s="3">
        <f t="shared" si="0"/>
        <v>0</v>
      </c>
      <c r="E30" s="3" t="e">
        <f t="shared" ref="E30:E31" si="5">((D30-$D10)/$D10)*100</f>
        <v>#DIV/0!</v>
      </c>
    </row>
    <row r="31" spans="1:12" x14ac:dyDescent="0.25">
      <c r="B31" t="s">
        <v>2</v>
      </c>
      <c r="D31" s="3">
        <f t="shared" si="0"/>
        <v>0</v>
      </c>
      <c r="E31" s="3" t="e">
        <f t="shared" si="5"/>
        <v>#DIV/0!</v>
      </c>
    </row>
    <row r="32" spans="1:12" x14ac:dyDescent="0.25">
      <c r="D32" s="3"/>
    </row>
    <row r="33" spans="4:4" x14ac:dyDescent="0.25">
      <c r="D33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158C7-6FCB-473E-AAF3-4AB3645EBDEF}">
  <dimension ref="A1"/>
  <sheetViews>
    <sheetView tabSelected="1" workbookViewId="0">
      <selection activeCell="Z13" sqref="Z13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Graphs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MARKIII</dc:creator>
  <cp:lastModifiedBy>MARKIII</cp:lastModifiedBy>
  <dcterms:created xsi:type="dcterms:W3CDTF">2022-01-28T20:26:01Z</dcterms:created>
  <dcterms:modified xsi:type="dcterms:W3CDTF">2022-04-26T22:47:44Z</dcterms:modified>
</cp:coreProperties>
</file>